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<sst xmlns="http://schemas.openxmlformats.org/spreadsheetml/2006/main" count="61" uniqueCount="47">
  <si>
    <t>ton</t>
  </si>
  <si>
    <t>Importe</t>
  </si>
  <si>
    <t>Bentonita</t>
  </si>
  <si>
    <t>Cuarzo</t>
  </si>
  <si>
    <t>Diatomea</t>
  </si>
  <si>
    <t>Feldespato</t>
  </si>
  <si>
    <t>Micas</t>
  </si>
  <si>
    <t>Sulfato de Magnesio</t>
  </si>
  <si>
    <t>Sulfato de Aluminio</t>
  </si>
  <si>
    <t>Talco</t>
  </si>
  <si>
    <t>Rocas de Aplicación</t>
  </si>
  <si>
    <t>Aridos</t>
  </si>
  <si>
    <t>Caliza</t>
  </si>
  <si>
    <t>Dolomita</t>
  </si>
  <si>
    <t>Piedra laja</t>
  </si>
  <si>
    <t>Productos Base Minera</t>
  </si>
  <si>
    <t>Carbonatos Precipitados</t>
  </si>
  <si>
    <t>Carburo de Calcio</t>
  </si>
  <si>
    <t>Cemento</t>
  </si>
  <si>
    <t>Ferroaleaciones</t>
  </si>
  <si>
    <t>Sílice Metálico</t>
  </si>
  <si>
    <t>Mármol</t>
  </si>
  <si>
    <t>Mármol Travertino</t>
  </si>
  <si>
    <t>Minerales No Metalíferos</t>
  </si>
  <si>
    <t>****</t>
  </si>
  <si>
    <t>***</t>
  </si>
  <si>
    <t>Pirofilita</t>
  </si>
  <si>
    <t>Calcita en bruto de 2º</t>
  </si>
  <si>
    <t>Calcita de 1º procesada</t>
  </si>
  <si>
    <t>*Cales*</t>
  </si>
  <si>
    <t>**</t>
  </si>
  <si>
    <t>Minerales Metaliferos</t>
  </si>
  <si>
    <t>Oro</t>
  </si>
  <si>
    <t>Onzas</t>
  </si>
  <si>
    <t>TOTALES 1, 2, 3</t>
  </si>
  <si>
    <t>TOTAL GENERAL</t>
  </si>
  <si>
    <t>Minerales</t>
  </si>
  <si>
    <t xml:space="preserve">Productos </t>
  </si>
  <si>
    <t>Arcilla para Ladrillos Cerámicos</t>
  </si>
  <si>
    <t>Arcilla para Ladrillo común</t>
  </si>
  <si>
    <t>Arcilla para cerámicos losetas</t>
  </si>
  <si>
    <t>Cerámi. 8000000 m cuad.</t>
  </si>
  <si>
    <t>V/unid.t</t>
  </si>
  <si>
    <t>Mano obra</t>
  </si>
  <si>
    <t>TOTAL 1</t>
  </si>
  <si>
    <t>TOTAL 2</t>
  </si>
  <si>
    <t>TOTAL 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</si>
</sst>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&quot;$&quot;* #,##0.00_);_(&quot;$&quot;* \(#,##0.00\);_(&quot;$&quot;* &quot;-&quot;??_);_(@_)"/>
  </numFmts>
  <fonts count="13">
    <font>
      <sz val="10"/>
      <name val="Arial"/>
      <family val="0"/>
    </font>
    <font>
      <b/>
      <i/>
      <sz val="14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i/>
      <sz val="8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57"/>
      <name val="Arial"/>
      <family val="2"/>
    </font>
    <font>
      <sz val="10"/>
      <color indexed="8"/>
      <name val="Arial"/>
      <family val="0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170" fontId="5" fillId="0" borderId="0" xfId="17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172" fontId="5" fillId="0" borderId="0" xfId="17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172" fontId="5" fillId="0" borderId="0" xfId="17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0" fontId="0" fillId="0" borderId="1" xfId="0" applyBorder="1" applyAlignment="1">
      <alignment/>
    </xf>
    <xf numFmtId="3" fontId="7" fillId="0" borderId="1" xfId="0" applyNumberFormat="1" applyFont="1" applyBorder="1" applyAlignment="1">
      <alignment horizontal="center"/>
    </xf>
    <xf numFmtId="172" fontId="7" fillId="0" borderId="1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0" fontId="9" fillId="0" borderId="1" xfId="0" applyFont="1" applyBorder="1" applyAlignment="1">
      <alignment horizontal="center"/>
    </xf>
    <xf numFmtId="3" fontId="10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3" fontId="12" fillId="0" borderId="1" xfId="0" applyNumberFormat="1" applyFont="1" applyBorder="1" applyAlignment="1">
      <alignment horizontal="left"/>
    </xf>
    <xf numFmtId="3" fontId="12" fillId="0" borderId="1" xfId="0" applyNumberFormat="1" applyFont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172" fontId="12" fillId="0" borderId="1" xfId="17" applyNumberFormat="1" applyFont="1" applyFill="1" applyBorder="1" applyAlignment="1">
      <alignment/>
    </xf>
    <xf numFmtId="172" fontId="0" fillId="0" borderId="1" xfId="17" applyNumberFormat="1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172" fontId="12" fillId="2" borderId="1" xfId="17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/>
    </xf>
    <xf numFmtId="172" fontId="12" fillId="0" borderId="1" xfId="17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172" fontId="0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/>
    </xf>
    <xf numFmtId="172" fontId="12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/>
    </xf>
    <xf numFmtId="172" fontId="9" fillId="0" borderId="1" xfId="0" applyNumberFormat="1" applyFont="1" applyBorder="1" applyAlignment="1">
      <alignment/>
    </xf>
    <xf numFmtId="172" fontId="9" fillId="0" borderId="1" xfId="17" applyNumberFormat="1" applyFont="1" applyBorder="1" applyAlignment="1">
      <alignment/>
    </xf>
    <xf numFmtId="3" fontId="9" fillId="0" borderId="1" xfId="0" applyNumberFormat="1" applyFont="1" applyBorder="1" applyAlignment="1">
      <alignment horizontal="left"/>
    </xf>
    <xf numFmtId="170" fontId="9" fillId="0" borderId="1" xfId="17" applyFont="1" applyBorder="1" applyAlignment="1">
      <alignment horizontal="left"/>
    </xf>
    <xf numFmtId="3" fontId="9" fillId="0" borderId="1" xfId="0" applyNumberFormat="1" applyFont="1" applyFill="1" applyBorder="1" applyAlignment="1">
      <alignment horizontal="right"/>
    </xf>
    <xf numFmtId="172" fontId="9" fillId="0" borderId="1" xfId="17" applyNumberFormat="1" applyFont="1" applyFill="1" applyBorder="1" applyAlignment="1">
      <alignment/>
    </xf>
    <xf numFmtId="0" fontId="9" fillId="0" borderId="1" xfId="0" applyFont="1" applyBorder="1" applyAlignment="1">
      <alignment/>
    </xf>
    <xf numFmtId="172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72" fontId="12" fillId="0" borderId="3" xfId="17" applyNumberFormat="1" applyFont="1" applyFill="1" applyBorder="1" applyAlignment="1">
      <alignment/>
    </xf>
    <xf numFmtId="0" fontId="9" fillId="0" borderId="4" xfId="0" applyFont="1" applyBorder="1" applyAlignment="1">
      <alignment horizontal="center"/>
    </xf>
    <xf numFmtId="172" fontId="0" fillId="0" borderId="3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3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workbookViewId="0" topLeftCell="A1">
      <selection activeCell="D50" sqref="D50"/>
    </sheetView>
  </sheetViews>
  <sheetFormatPr defaultColWidth="11.421875" defaultRowHeight="12.75"/>
  <cols>
    <col min="1" max="1" width="2.57421875" style="0" customWidth="1"/>
    <col min="2" max="2" width="27.421875" style="0" customWidth="1"/>
    <col min="3" max="3" width="14.57421875" style="0" customWidth="1"/>
    <col min="4" max="4" width="11.28125" style="0" customWidth="1"/>
    <col min="5" max="5" width="21.00390625" style="0" customWidth="1"/>
    <col min="6" max="6" width="12.00390625" style="0" customWidth="1"/>
  </cols>
  <sheetData>
    <row r="1" spans="1:5" ht="19.5">
      <c r="A1" s="66"/>
      <c r="B1" s="66"/>
      <c r="C1" s="66"/>
      <c r="D1" s="66"/>
      <c r="E1" s="66"/>
    </row>
    <row r="2" spans="1:5" ht="19.5">
      <c r="A2" s="66"/>
      <c r="B2" s="66"/>
      <c r="C2" s="66"/>
      <c r="D2" s="66"/>
      <c r="E2" s="66"/>
    </row>
    <row r="3" spans="1:5" ht="15.75">
      <c r="A3" s="1"/>
      <c r="B3" s="2"/>
      <c r="C3" s="2"/>
      <c r="D3" s="2"/>
      <c r="E3" s="2"/>
    </row>
    <row r="4" spans="1:5" ht="18">
      <c r="A4" s="1"/>
      <c r="B4" s="14" t="s">
        <v>23</v>
      </c>
      <c r="C4" s="2"/>
      <c r="D4" s="2"/>
      <c r="E4" s="2"/>
    </row>
    <row r="5" spans="1:6" ht="15">
      <c r="A5" s="22"/>
      <c r="B5" s="17" t="s">
        <v>36</v>
      </c>
      <c r="C5" s="17" t="s">
        <v>0</v>
      </c>
      <c r="D5" s="17" t="s">
        <v>42</v>
      </c>
      <c r="E5" s="17" t="s">
        <v>1</v>
      </c>
      <c r="F5" s="20" t="s">
        <v>43</v>
      </c>
    </row>
    <row r="6" spans="1:6" ht="12.75">
      <c r="A6" s="22"/>
      <c r="B6" s="26" t="s">
        <v>38</v>
      </c>
      <c r="C6" s="27">
        <v>3000000</v>
      </c>
      <c r="D6" s="30">
        <v>4</v>
      </c>
      <c r="E6" s="30">
        <v>15000000</v>
      </c>
      <c r="F6" s="54">
        <v>150</v>
      </c>
    </row>
    <row r="7" spans="1:6" ht="12.75">
      <c r="A7" s="23"/>
      <c r="B7" s="26" t="s">
        <v>40</v>
      </c>
      <c r="C7" s="28">
        <v>500000</v>
      </c>
      <c r="D7" s="30">
        <v>4</v>
      </c>
      <c r="E7" s="30">
        <v>2000000</v>
      </c>
      <c r="F7" s="43">
        <v>25</v>
      </c>
    </row>
    <row r="8" spans="1:6" ht="12.75">
      <c r="A8" s="23"/>
      <c r="B8" s="26" t="s">
        <v>2</v>
      </c>
      <c r="C8" s="28">
        <v>80000</v>
      </c>
      <c r="D8" s="30">
        <v>120</v>
      </c>
      <c r="E8" s="30">
        <v>9540000</v>
      </c>
      <c r="F8" s="43">
        <v>150</v>
      </c>
    </row>
    <row r="9" spans="1:6" ht="12.75">
      <c r="A9" s="23"/>
      <c r="B9" s="26" t="s">
        <v>27</v>
      </c>
      <c r="C9" s="28">
        <v>26900</v>
      </c>
      <c r="D9" s="30">
        <v>24</v>
      </c>
      <c r="E9" s="30">
        <v>645600</v>
      </c>
      <c r="F9" s="43">
        <v>12</v>
      </c>
    </row>
    <row r="10" spans="1:6" ht="12.75">
      <c r="A10" s="23"/>
      <c r="B10" s="26" t="s">
        <v>28</v>
      </c>
      <c r="C10" s="28">
        <v>22800</v>
      </c>
      <c r="D10" s="30">
        <v>180</v>
      </c>
      <c r="E10" s="30">
        <v>4104000</v>
      </c>
      <c r="F10" s="43">
        <v>25</v>
      </c>
    </row>
    <row r="11" spans="1:6" ht="12.75">
      <c r="A11" s="23"/>
      <c r="B11" s="26" t="s">
        <v>3</v>
      </c>
      <c r="C11" s="28">
        <v>72000</v>
      </c>
      <c r="D11" s="30">
        <v>48</v>
      </c>
      <c r="E11" s="30">
        <v>3456000</v>
      </c>
      <c r="F11" s="43">
        <v>200</v>
      </c>
    </row>
    <row r="12" spans="1:6" ht="12.75">
      <c r="A12" s="23"/>
      <c r="B12" s="26" t="s">
        <v>4</v>
      </c>
      <c r="C12" s="28">
        <v>700</v>
      </c>
      <c r="D12" s="30">
        <v>250</v>
      </c>
      <c r="E12" s="30">
        <v>175000</v>
      </c>
      <c r="F12" s="43">
        <v>10</v>
      </c>
    </row>
    <row r="13" spans="1:6" ht="12.75">
      <c r="A13" s="23"/>
      <c r="B13" s="26" t="s">
        <v>5</v>
      </c>
      <c r="C13" s="28">
        <v>12240</v>
      </c>
      <c r="D13" s="30">
        <v>54</v>
      </c>
      <c r="E13" s="30">
        <v>673200</v>
      </c>
      <c r="F13" s="43">
        <v>20</v>
      </c>
    </row>
    <row r="14" spans="1:6" ht="12.75">
      <c r="A14" s="23"/>
      <c r="B14" s="26" t="s">
        <v>6</v>
      </c>
      <c r="C14" s="28">
        <v>468</v>
      </c>
      <c r="D14" s="30">
        <v>160</v>
      </c>
      <c r="E14" s="30">
        <v>75000</v>
      </c>
      <c r="F14" s="43">
        <v>10</v>
      </c>
    </row>
    <row r="15" spans="1:6" ht="12.75">
      <c r="A15" s="23"/>
      <c r="B15" s="26" t="s">
        <v>7</v>
      </c>
      <c r="C15" s="29">
        <v>1440</v>
      </c>
      <c r="D15" s="30">
        <v>450</v>
      </c>
      <c r="E15" s="31">
        <v>648000</v>
      </c>
      <c r="F15" s="43">
        <v>15</v>
      </c>
    </row>
    <row r="16" spans="1:6" ht="12.75">
      <c r="A16" s="23"/>
      <c r="B16" s="26" t="s">
        <v>8</v>
      </c>
      <c r="C16" s="29">
        <v>700</v>
      </c>
      <c r="D16" s="30">
        <v>350</v>
      </c>
      <c r="E16" s="31">
        <v>245000</v>
      </c>
      <c r="F16" s="43">
        <v>15</v>
      </c>
    </row>
    <row r="17" spans="1:6" ht="12.75">
      <c r="A17" s="23"/>
      <c r="B17" s="26" t="s">
        <v>9</v>
      </c>
      <c r="C17" s="28">
        <v>4800</v>
      </c>
      <c r="D17" s="30">
        <v>270</v>
      </c>
      <c r="E17" s="30">
        <v>1296000</v>
      </c>
      <c r="F17" s="55" t="s">
        <v>30</v>
      </c>
    </row>
    <row r="18" spans="1:6" ht="12.75">
      <c r="A18" s="23"/>
      <c r="B18" s="26" t="s">
        <v>26</v>
      </c>
      <c r="C18" s="28">
        <v>3600</v>
      </c>
      <c r="D18" s="30">
        <v>320</v>
      </c>
      <c r="E18" s="30">
        <v>1152000</v>
      </c>
      <c r="F18" s="43">
        <v>55</v>
      </c>
    </row>
    <row r="19" spans="1:6" ht="12.75">
      <c r="A19" s="23"/>
      <c r="B19" s="49" t="s">
        <v>44</v>
      </c>
      <c r="C19" s="50">
        <f>SUM(C6:C18)</f>
        <v>3725648</v>
      </c>
      <c r="D19" s="50"/>
      <c r="E19" s="51">
        <f>SUM(E6:E18)</f>
        <v>39009800</v>
      </c>
      <c r="F19" s="52">
        <f>SUM(F7:F18)</f>
        <v>537</v>
      </c>
    </row>
    <row r="20" spans="1:5" ht="15.75">
      <c r="A20" s="1"/>
      <c r="B20" s="3"/>
      <c r="C20" s="4"/>
      <c r="D20" s="4"/>
      <c r="E20" s="5"/>
    </row>
    <row r="21" spans="1:5" ht="18">
      <c r="A21" s="1"/>
      <c r="B21" s="14" t="s">
        <v>10</v>
      </c>
      <c r="C21" s="6"/>
      <c r="D21" s="6"/>
      <c r="E21" s="7"/>
    </row>
    <row r="22" spans="1:6" ht="15">
      <c r="A22" s="1"/>
      <c r="B22" s="17" t="s">
        <v>36</v>
      </c>
      <c r="C22" s="17" t="s">
        <v>0</v>
      </c>
      <c r="D22" s="17"/>
      <c r="E22" s="18" t="s">
        <v>1</v>
      </c>
      <c r="F22" s="20" t="s">
        <v>43</v>
      </c>
    </row>
    <row r="23" spans="1:6" ht="12.75">
      <c r="A23" s="1"/>
      <c r="B23" s="26" t="s">
        <v>11</v>
      </c>
      <c r="C23" s="28">
        <v>200000</v>
      </c>
      <c r="D23" s="30">
        <v>5</v>
      </c>
      <c r="E23" s="30">
        <v>1600000</v>
      </c>
      <c r="F23" s="16">
        <v>150</v>
      </c>
    </row>
    <row r="24" spans="1:6" ht="12.75">
      <c r="A24" s="1"/>
      <c r="B24" s="26" t="s">
        <v>12</v>
      </c>
      <c r="C24" s="32"/>
      <c r="D24" s="30">
        <v>5</v>
      </c>
      <c r="E24" s="33" t="s">
        <v>24</v>
      </c>
      <c r="F24" s="16">
        <v>150</v>
      </c>
    </row>
    <row r="25" spans="1:6" ht="12.75">
      <c r="A25" s="1"/>
      <c r="B25" s="26" t="s">
        <v>13</v>
      </c>
      <c r="C25" s="34"/>
      <c r="D25" s="30">
        <v>6</v>
      </c>
      <c r="E25" s="35" t="s">
        <v>24</v>
      </c>
      <c r="F25" s="16">
        <v>90</v>
      </c>
    </row>
    <row r="26" spans="1:6" ht="12.75">
      <c r="A26" s="1"/>
      <c r="B26" s="26" t="s">
        <v>21</v>
      </c>
      <c r="C26" s="34">
        <v>2700</v>
      </c>
      <c r="D26" s="30">
        <v>60</v>
      </c>
      <c r="E26" s="30">
        <v>160600</v>
      </c>
      <c r="F26" s="25" t="s">
        <v>30</v>
      </c>
    </row>
    <row r="27" spans="1:6" ht="12.75">
      <c r="A27" s="1"/>
      <c r="B27" s="26" t="s">
        <v>22</v>
      </c>
      <c r="C27" s="34">
        <v>125280</v>
      </c>
      <c r="D27" s="30">
        <v>598</v>
      </c>
      <c r="E27" s="30">
        <v>75168000</v>
      </c>
      <c r="F27" s="16">
        <v>110</v>
      </c>
    </row>
    <row r="28" spans="1:6" ht="12.75">
      <c r="A28" s="1"/>
      <c r="B28" s="26" t="s">
        <v>14</v>
      </c>
      <c r="C28" s="34">
        <v>4800</v>
      </c>
      <c r="D28" s="30">
        <v>28</v>
      </c>
      <c r="E28" s="30">
        <v>135000</v>
      </c>
      <c r="F28" s="16">
        <v>25</v>
      </c>
    </row>
    <row r="29" spans="1:6" ht="12.75">
      <c r="A29" s="1"/>
      <c r="B29" s="48" t="s">
        <v>45</v>
      </c>
      <c r="C29" s="45">
        <f>SUM(C23:C28)</f>
        <v>332780</v>
      </c>
      <c r="D29" s="45"/>
      <c r="E29" s="47">
        <f>SUM(E23:E28)</f>
        <v>77063600</v>
      </c>
      <c r="F29" s="52">
        <f>SUM(F23:F28)</f>
        <v>525</v>
      </c>
    </row>
    <row r="30" spans="1:5" ht="15.75">
      <c r="A30" s="1"/>
      <c r="B30" s="8"/>
      <c r="C30" s="9"/>
      <c r="D30" s="9"/>
      <c r="E30" s="10"/>
    </row>
    <row r="31" spans="1:5" ht="15.75">
      <c r="A31" s="1"/>
      <c r="B31" s="15" t="s">
        <v>15</v>
      </c>
      <c r="C31" s="9"/>
      <c r="D31" s="9"/>
      <c r="E31" s="10"/>
    </row>
    <row r="32" spans="1:6" ht="15">
      <c r="A32" s="1"/>
      <c r="B32" s="17" t="s">
        <v>37</v>
      </c>
      <c r="C32" s="17" t="s">
        <v>0</v>
      </c>
      <c r="D32" s="17"/>
      <c r="E32" s="18" t="s">
        <v>1</v>
      </c>
      <c r="F32" s="20" t="s">
        <v>43</v>
      </c>
    </row>
    <row r="33" spans="1:6" ht="12.75">
      <c r="A33" s="1"/>
      <c r="B33" s="36" t="s">
        <v>29</v>
      </c>
      <c r="C33" s="37" t="s">
        <v>25</v>
      </c>
      <c r="D33" s="30">
        <v>100</v>
      </c>
      <c r="E33" s="38" t="s">
        <v>24</v>
      </c>
      <c r="F33" s="56">
        <v>1300</v>
      </c>
    </row>
    <row r="34" spans="1:6" ht="12.75">
      <c r="A34" s="1"/>
      <c r="B34" s="36" t="s">
        <v>16</v>
      </c>
      <c r="C34" s="39">
        <v>150000</v>
      </c>
      <c r="D34" s="30">
        <v>301</v>
      </c>
      <c r="E34" s="40">
        <v>45150000</v>
      </c>
      <c r="F34" s="56">
        <v>75</v>
      </c>
    </row>
    <row r="35" spans="1:6" ht="12.75">
      <c r="A35" s="1"/>
      <c r="B35" s="36" t="s">
        <v>17</v>
      </c>
      <c r="C35" s="39">
        <v>25000</v>
      </c>
      <c r="D35" s="30">
        <v>440</v>
      </c>
      <c r="E35" s="40">
        <v>11000000</v>
      </c>
      <c r="F35" s="59" t="s">
        <v>30</v>
      </c>
    </row>
    <row r="36" spans="1:6" ht="12.75">
      <c r="A36" s="1"/>
      <c r="B36" s="41" t="s">
        <v>18</v>
      </c>
      <c r="C36" s="27">
        <v>106906</v>
      </c>
      <c r="D36" s="30">
        <v>323</v>
      </c>
      <c r="E36" s="42">
        <v>34564860</v>
      </c>
      <c r="F36" s="24">
        <v>72</v>
      </c>
    </row>
    <row r="37" spans="1:6" ht="12.75">
      <c r="A37" s="1"/>
      <c r="B37" s="36" t="s">
        <v>19</v>
      </c>
      <c r="C37" s="39">
        <v>16544</v>
      </c>
      <c r="D37" s="30">
        <v>1168</v>
      </c>
      <c r="E37" s="40">
        <v>19323392</v>
      </c>
      <c r="F37" s="57">
        <v>165</v>
      </c>
    </row>
    <row r="38" spans="1:6" ht="12.75">
      <c r="A38" s="1"/>
      <c r="B38" s="36" t="s">
        <v>20</v>
      </c>
      <c r="C38" s="39">
        <v>5000</v>
      </c>
      <c r="D38" s="30">
        <v>2278</v>
      </c>
      <c r="E38" s="40">
        <v>11388000</v>
      </c>
      <c r="F38" s="60" t="s">
        <v>30</v>
      </c>
    </row>
    <row r="39" spans="1:6" ht="12.75">
      <c r="A39" s="1"/>
      <c r="B39" s="36" t="s">
        <v>39</v>
      </c>
      <c r="C39" s="43">
        <v>120000</v>
      </c>
      <c r="D39" s="30">
        <v>70</v>
      </c>
      <c r="E39" s="40">
        <v>8400000</v>
      </c>
      <c r="F39" s="57">
        <v>800</v>
      </c>
    </row>
    <row r="40" spans="1:6" ht="12.75">
      <c r="A40" s="1"/>
      <c r="B40" s="36" t="s">
        <v>41</v>
      </c>
      <c r="C40" s="43"/>
      <c r="D40" s="30">
        <v>11</v>
      </c>
      <c r="E40" s="40">
        <v>88000000</v>
      </c>
      <c r="F40" s="57">
        <v>250</v>
      </c>
    </row>
    <row r="41" spans="1:6" ht="12.75">
      <c r="A41" s="1"/>
      <c r="B41" s="44" t="s">
        <v>46</v>
      </c>
      <c r="C41" s="45">
        <f>SUM(C33:C40)</f>
        <v>423450</v>
      </c>
      <c r="D41" s="45"/>
      <c r="E41" s="46">
        <f>SUM(E33:E40)</f>
        <v>217826252</v>
      </c>
      <c r="F41" s="58">
        <f>SUM(F33:F40)</f>
        <v>2662</v>
      </c>
    </row>
    <row r="42" spans="1:6" ht="12.75">
      <c r="A42" s="1"/>
      <c r="B42" s="45" t="s">
        <v>34</v>
      </c>
      <c r="C42" s="45">
        <f>SUM(C41,C29,C19)</f>
        <v>4481878</v>
      </c>
      <c r="D42" s="45"/>
      <c r="E42" s="47">
        <f>SUM(E41,E29,E19)</f>
        <v>333899652</v>
      </c>
      <c r="F42" s="58">
        <f>SUM(F19,F29,F41)</f>
        <v>3724</v>
      </c>
    </row>
    <row r="43" spans="1:5" ht="16.5" thickBot="1">
      <c r="A43" s="1"/>
      <c r="B43" s="21" t="s">
        <v>31</v>
      </c>
      <c r="C43" s="13"/>
      <c r="D43" s="13"/>
      <c r="E43" s="11"/>
    </row>
    <row r="44" spans="1:6" ht="15.75" thickBot="1">
      <c r="A44" s="12"/>
      <c r="B44" s="19"/>
      <c r="C44" s="62" t="s">
        <v>33</v>
      </c>
      <c r="D44" s="62"/>
      <c r="E44" s="64" t="s">
        <v>1</v>
      </c>
      <c r="F44" s="62" t="s">
        <v>43</v>
      </c>
    </row>
    <row r="45" spans="2:6" ht="12.75">
      <c r="B45" s="52" t="s">
        <v>32</v>
      </c>
      <c r="C45" s="65">
        <v>40000</v>
      </c>
      <c r="D45" s="61">
        <v>1500</v>
      </c>
      <c r="E45" s="63">
        <v>60000000</v>
      </c>
      <c r="F45" s="65">
        <v>1500</v>
      </c>
    </row>
    <row r="46" spans="2:6" ht="12.75">
      <c r="B46" s="52" t="s">
        <v>35</v>
      </c>
      <c r="C46" s="43"/>
      <c r="D46" s="43"/>
      <c r="E46" s="53">
        <f>SUM(E42,E45)</f>
        <v>393899652</v>
      </c>
      <c r="F46" s="43">
        <f>SUM(F42,F45)</f>
        <v>5224</v>
      </c>
    </row>
  </sheetData>
  <mergeCells count="2">
    <mergeCell ref="A1:E1"/>
    <mergeCell ref="A2:E2"/>
  </mergeCells>
  <printOptions/>
  <pageMargins left="0.56" right="0.23" top="0.5511811023622047" bottom="0.5118110236220472" header="0.5118110236220472" footer="0.4724409448818898"/>
  <pageSetup fitToHeight="1" fitToWidth="1" horizontalDpi="300" verticalDpi="300" orientation="portrait" paperSize="9" r:id="rId1"/>
  <headerFooter alignWithMargins="0">
    <oddHeader>&amp;L&amp;"Arial,Negrita"&amp;UEstadística Minera 
Año 2005&amp;"Arial,Normal"&amp;U
&amp;"Arial,Negrita"&amp;12Secretaría de Minería de San Juan&amp;"Arial,Normal"&amp;10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Moreno</dc:creator>
  <cp:keywords/>
  <dc:description/>
  <cp:lastModifiedBy>AMD </cp:lastModifiedBy>
  <cp:lastPrinted>2005-12-17T15:47:19Z</cp:lastPrinted>
  <dcterms:created xsi:type="dcterms:W3CDTF">2005-05-03T01:16:01Z</dcterms:created>
  <dcterms:modified xsi:type="dcterms:W3CDTF">2006-04-20T16:12:53Z</dcterms:modified>
  <cp:category/>
  <cp:version/>
  <cp:contentType/>
  <cp:contentStatus/>
</cp:coreProperties>
</file>